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VOwens\Downloads\"/>
    </mc:Choice>
  </mc:AlternateContent>
  <xr:revisionPtr revIDLastSave="0" documentId="8_{FB3C4305-222F-4A93-883E-3722D64545CD}" xr6:coauthVersionLast="45" xr6:coauthVersionMax="45" xr10:uidLastSave="{00000000-0000-0000-0000-000000000000}"/>
  <bookViews>
    <workbookView xWindow="0" yWindow="2139" windowWidth="19903" windowHeight="9638" xr2:uid="{6D0DC6C3-F79B-4898-8467-269699B49205}"/>
  </bookViews>
  <sheets>
    <sheet name="Baccanti" sheetId="2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H8" i="2" l="1"/>
  <c r="E6" i="2"/>
  <c r="D6" i="2"/>
  <c r="D5" i="2"/>
  <c r="D4" i="2"/>
  <c r="F4" i="2" s="1"/>
  <c r="G4" i="2" s="1"/>
  <c r="I4" i="2" s="1"/>
  <c r="D3" i="2"/>
  <c r="F3" i="2" s="1"/>
  <c r="G3" i="2" s="1"/>
  <c r="I3" i="2" s="1"/>
  <c r="F5" i="2" l="1"/>
  <c r="G5" i="2" s="1"/>
  <c r="I5" i="2" s="1"/>
  <c r="F6" i="2"/>
  <c r="G6" i="2" s="1"/>
  <c r="I6" i="2" s="1"/>
</calcChain>
</file>

<file path=xl/sharedStrings.xml><?xml version="1.0" encoding="utf-8"?>
<sst xmlns="http://schemas.openxmlformats.org/spreadsheetml/2006/main" count="12" uniqueCount="12">
  <si>
    <t>Grant Date</t>
  </si>
  <si>
    <t>Vest Date</t>
  </si>
  <si>
    <t xml:space="preserve">Date of Divorce </t>
  </si>
  <si>
    <t>Vest Period (months)</t>
  </si>
  <si>
    <t xml:space="preserve">Months Until Vest </t>
  </si>
  <si>
    <t xml:space="preserve">Months Vested </t>
  </si>
  <si>
    <t>% Vesting Complete</t>
  </si>
  <si>
    <t>Total Shares</t>
  </si>
  <si>
    <t>Results: Baccanti Shares Divided</t>
  </si>
  <si>
    <t>Total</t>
  </si>
  <si>
    <t xml:space="preserve">Baccanti Calculation </t>
  </si>
  <si>
    <t>Form: Copyright Lynch &amp; Owens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</si>
</sst>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D4284-3A39-4B0F-B2FE-94521C6259F9}">
  <dimension ref="A1:I12"/>
  <sheetViews>
    <sheetView tabSelected="1" workbookViewId="0">
      <selection activeCell="K8" sqref="K8"/>
    </sheetView>
  </sheetViews>
  <sheetFormatPr defaultRowHeight="14.3" x14ac:dyDescent="0.25"/>
  <cols>
    <col min="1" max="1" width="11.5703125" style="1" customWidth="1"/>
    <col min="2" max="2" width="12.42578125" style="1" customWidth="1"/>
    <col min="3" max="3" width="15" style="1" customWidth="1"/>
    <col min="4" max="6" width="9.140625" customWidth="1"/>
    <col min="7" max="7" width="10.85546875" customWidth="1"/>
    <col min="8" max="8" width="9.140625" style="3"/>
    <col min="9" max="9" width="9.140625" style="4" customWidth="1"/>
  </cols>
  <sheetData>
    <row r="1" spans="1:9" x14ac:dyDescent="0.25">
      <c r="A1" s="5" t="s">
        <v>10</v>
      </c>
      <c r="B1" s="6"/>
      <c r="C1" s="6"/>
      <c r="D1" s="6"/>
      <c r="E1" s="7"/>
      <c r="F1" s="6"/>
      <c r="G1" s="6"/>
      <c r="H1" s="8"/>
      <c r="I1" s="9"/>
    </row>
    <row r="2" spans="1:9" ht="57.05" x14ac:dyDescent="0.25">
      <c r="A2" s="10" t="s">
        <v>0</v>
      </c>
      <c r="B2" s="10" t="s">
        <v>1</v>
      </c>
      <c r="C2" s="10" t="s">
        <v>2</v>
      </c>
      <c r="D2" s="11" t="s">
        <v>3</v>
      </c>
      <c r="E2" s="12" t="s">
        <v>4</v>
      </c>
      <c r="F2" s="12" t="s">
        <v>5</v>
      </c>
      <c r="G2" s="13" t="s">
        <v>6</v>
      </c>
      <c r="H2" s="14" t="s">
        <v>7</v>
      </c>
      <c r="I2" s="14" t="s">
        <v>8</v>
      </c>
    </row>
    <row r="3" spans="1:9" x14ac:dyDescent="0.25">
      <c r="A3" s="2">
        <v>36526</v>
      </c>
      <c r="B3" s="2">
        <v>36892</v>
      </c>
      <c r="C3" s="2">
        <v>37257</v>
      </c>
      <c r="D3" s="7">
        <f t="shared" ref="D3:D6" si="0">DATEDIF(A3,B3,"m")</f>
        <v>12</v>
      </c>
      <c r="E3" s="7">
        <v>0</v>
      </c>
      <c r="F3" s="7">
        <f t="shared" ref="F3:F6" si="1">(D3-E3)</f>
        <v>12</v>
      </c>
      <c r="G3" s="16">
        <f t="shared" ref="G3:G6" si="2">(F3/D3)</f>
        <v>1</v>
      </c>
      <c r="H3" s="20">
        <v>1000</v>
      </c>
      <c r="I3" s="17">
        <f t="shared" ref="I3:I6" si="3">(G3*H3)</f>
        <v>1000</v>
      </c>
    </row>
    <row r="4" spans="1:9" x14ac:dyDescent="0.25">
      <c r="A4" s="2">
        <v>36526</v>
      </c>
      <c r="B4" s="2">
        <v>37257</v>
      </c>
      <c r="C4" s="2">
        <v>37257</v>
      </c>
      <c r="D4" s="7">
        <f t="shared" si="0"/>
        <v>24</v>
      </c>
      <c r="E4" s="7">
        <f>DATEDIF(C4,B4,"m")</f>
        <v>0</v>
      </c>
      <c r="F4" s="7">
        <f t="shared" si="1"/>
        <v>24</v>
      </c>
      <c r="G4" s="16">
        <f t="shared" si="2"/>
        <v>1</v>
      </c>
      <c r="H4" s="20">
        <v>1500</v>
      </c>
      <c r="I4" s="17">
        <f t="shared" si="3"/>
        <v>1500</v>
      </c>
    </row>
    <row r="5" spans="1:9" x14ac:dyDescent="0.25">
      <c r="A5" s="2">
        <v>36526</v>
      </c>
      <c r="B5" s="2">
        <v>37622</v>
      </c>
      <c r="C5" s="2">
        <v>37257</v>
      </c>
      <c r="D5" s="7">
        <f t="shared" si="0"/>
        <v>36</v>
      </c>
      <c r="E5" s="7">
        <f>DATEDIF(C5,B5,"m")</f>
        <v>12</v>
      </c>
      <c r="F5" s="7">
        <f t="shared" si="1"/>
        <v>24</v>
      </c>
      <c r="G5" s="16">
        <f t="shared" si="2"/>
        <v>0.66666666666666663</v>
      </c>
      <c r="H5" s="20">
        <v>2000</v>
      </c>
      <c r="I5" s="17">
        <f t="shared" si="3"/>
        <v>1333.3333333333333</v>
      </c>
    </row>
    <row r="6" spans="1:9" x14ac:dyDescent="0.25">
      <c r="A6" s="2">
        <v>36526</v>
      </c>
      <c r="B6" s="2">
        <v>37987</v>
      </c>
      <c r="C6" s="2">
        <v>37257</v>
      </c>
      <c r="D6" s="7">
        <f t="shared" si="0"/>
        <v>48</v>
      </c>
      <c r="E6" s="7">
        <f t="shared" ref="E6" si="4">DATEDIF(C6,B6,"m")</f>
        <v>24</v>
      </c>
      <c r="F6" s="7">
        <f t="shared" si="1"/>
        <v>24</v>
      </c>
      <c r="G6" s="16">
        <f t="shared" si="2"/>
        <v>0.5</v>
      </c>
      <c r="H6" s="20">
        <v>2050</v>
      </c>
      <c r="I6" s="17">
        <f t="shared" si="3"/>
        <v>1025</v>
      </c>
    </row>
    <row r="7" spans="1:9" x14ac:dyDescent="0.25">
      <c r="A7" s="15"/>
      <c r="B7" s="15"/>
      <c r="C7" s="15"/>
      <c r="D7" s="7"/>
      <c r="E7" s="7"/>
      <c r="F7" s="7"/>
      <c r="G7" s="16"/>
      <c r="H7" s="9"/>
      <c r="I7" s="17"/>
    </row>
    <row r="8" spans="1:9" s="18" customFormat="1" x14ac:dyDescent="0.25">
      <c r="A8" s="10" t="s">
        <v>9</v>
      </c>
      <c r="B8" s="10"/>
      <c r="C8" s="10"/>
      <c r="H8" s="19">
        <f>SUM(H3:H6)</f>
        <v>6550</v>
      </c>
      <c r="I8" s="19"/>
    </row>
    <row r="12" spans="1:9" x14ac:dyDescent="0.25">
      <c r="A12" s="21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Baccanti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Owens</dc:creator>
  <cp:lastModifiedBy>Jason V. Owens</cp:lastModifiedBy>
  <dcterms:created xsi:type="dcterms:W3CDTF">2017-08-29T18:31:16Z</dcterms:created>
  <dcterms:modified xsi:type="dcterms:W3CDTF">2020-11-23T18:38:30Z</dcterms:modified>
</cp:coreProperties>
</file>